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entral Summer Program Cleaning" sheetId="1" r:id="rId4"/>
    <sheet state="visible" name="WIS Summer Program Cleaning" sheetId="2" r:id="rId5"/>
    <sheet state="visible" name="High School Summer Program Clea" sheetId="3" r:id="rId6"/>
    <sheet state="visible" name="Hartley Summer Program Cleaning" sheetId="4" r:id="rId7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B9">
      <text>
        <t xml:space="preserve">Big Gym and Small Gym
	-Colin Green</t>
      </text>
    </comment>
  </commentList>
</comments>
</file>

<file path=xl/sharedStrings.xml><?xml version="1.0" encoding="utf-8"?>
<sst xmlns="http://schemas.openxmlformats.org/spreadsheetml/2006/main" count="235" uniqueCount="48">
  <si>
    <t>Central Summer Program Cleaning</t>
  </si>
  <si>
    <t>Daily Cleaning Amts by Month</t>
  </si>
  <si>
    <t>Programs</t>
  </si>
  <si>
    <t>June Areas</t>
  </si>
  <si>
    <t>July Areas</t>
  </si>
  <si>
    <t>August Areas</t>
  </si>
  <si>
    <t>June</t>
  </si>
  <si>
    <t>ALC</t>
  </si>
  <si>
    <t>ALC bathrooms</t>
  </si>
  <si>
    <t>July</t>
  </si>
  <si>
    <t xml:space="preserve">SW-Metro &amp; ESCE  </t>
  </si>
  <si>
    <t>SPED bathrooms</t>
  </si>
  <si>
    <t>August</t>
  </si>
  <si>
    <t>SAC</t>
  </si>
  <si>
    <t xml:space="preserve">Comm Ed </t>
  </si>
  <si>
    <t>Gym</t>
  </si>
  <si>
    <t>C. Ed &amp; SAC Bathrooms</t>
  </si>
  <si>
    <t>Hartley/Cafeteria</t>
  </si>
  <si>
    <t>Area Totals</t>
  </si>
  <si>
    <t>June Cleaning Calculations</t>
  </si>
  <si>
    <t>Areas</t>
  </si>
  <si>
    <t>Min to clean</t>
  </si>
  <si>
    <t>Area Amts</t>
  </si>
  <si>
    <t>Total  Min</t>
  </si>
  <si>
    <t>Classroom</t>
  </si>
  <si>
    <t>Bathroom</t>
  </si>
  <si>
    <t>Cafeteria &amp; Kitchen</t>
  </si>
  <si>
    <t>July Cleaning Calculations</t>
  </si>
  <si>
    <t>August Cleaning Calculations</t>
  </si>
  <si>
    <t>Summer School</t>
  </si>
  <si>
    <t>Student bathrooms</t>
  </si>
  <si>
    <t>SPED</t>
  </si>
  <si>
    <t>Main Office</t>
  </si>
  <si>
    <t>Staff bathrooms</t>
  </si>
  <si>
    <t>Nursing</t>
  </si>
  <si>
    <t>Media Center</t>
  </si>
  <si>
    <t>Commons Bathrooms</t>
  </si>
  <si>
    <t>Commons</t>
  </si>
  <si>
    <t>SPED Bathroom</t>
  </si>
  <si>
    <t>Kitchen</t>
  </si>
  <si>
    <t>High School Summer Program Cleaning</t>
  </si>
  <si>
    <t>SPED Bathrooms</t>
  </si>
  <si>
    <t>Pool</t>
  </si>
  <si>
    <t>Locker rooms</t>
  </si>
  <si>
    <t>Weight Room</t>
  </si>
  <si>
    <t>Main Offices</t>
  </si>
  <si>
    <t>West wing bathroom</t>
  </si>
  <si>
    <t>Office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</si>
</sst>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</font>
    <font>
      <color theme="1"/>
      <name val="Arial"/>
    </font>
    <font>
      <b/>
      <color theme="1"/>
      <name val="Arial"/>
    </font>
    <font/>
  </fonts>
  <fills count="2">
    <fill>
      <patternFill patternType="none"/>
    </fill>
    <fill>
      <patternFill patternType="lightGray"/>
    </fill>
  </fills>
  <borders count="12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</borders>
  <cellStyleXfs count="1">
    <xf borderId="0" fillId="0" fontId="0" numFmtId="0" applyAlignment="1" applyFont="1"/>
  </cellStyleXfs>
  <cellXfs count="3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1" fillId="0" fontId="2" numFmtId="0" xfId="0" applyAlignment="1" applyBorder="1" applyFont="1">
      <alignment horizontal="center" readingOrder="0"/>
    </xf>
    <xf borderId="2" fillId="0" fontId="3" numFmtId="0" xfId="0" applyBorder="1" applyFont="1"/>
    <xf borderId="3" fillId="0" fontId="3" numFmtId="0" xfId="0" applyBorder="1" applyFont="1"/>
    <xf borderId="1" fillId="0" fontId="2" numFmtId="0" xfId="0" applyAlignment="1" applyBorder="1" applyFont="1">
      <alignment horizontal="center" readingOrder="0" vertical="bottom"/>
    </xf>
    <xf borderId="4" fillId="0" fontId="2" numFmtId="0" xfId="0" applyAlignment="1" applyBorder="1" applyFont="1">
      <alignment horizontal="center" readingOrder="0"/>
    </xf>
    <xf borderId="0" fillId="0" fontId="2" numFmtId="0" xfId="0" applyAlignment="1" applyFont="1">
      <alignment horizontal="center" readingOrder="0"/>
    </xf>
    <xf borderId="5" fillId="0" fontId="2" numFmtId="0" xfId="0" applyAlignment="1" applyBorder="1" applyFont="1">
      <alignment horizontal="center" readingOrder="0"/>
    </xf>
    <xf borderId="1" fillId="0" fontId="2" numFmtId="0" xfId="0" applyAlignment="1" applyBorder="1" applyFont="1">
      <alignment horizontal="left" readingOrder="0" vertical="bottom"/>
    </xf>
    <xf borderId="4" fillId="0" fontId="1" numFmtId="0" xfId="0" applyAlignment="1" applyBorder="1" applyFont="1">
      <alignment horizontal="left" readingOrder="0"/>
    </xf>
    <xf borderId="0" fillId="0" fontId="1" numFmtId="0" xfId="0" applyAlignment="1" applyFont="1">
      <alignment horizontal="center" readingOrder="0"/>
    </xf>
    <xf borderId="5" fillId="0" fontId="1" numFmtId="0" xfId="0" applyAlignment="1" applyBorder="1" applyFont="1">
      <alignment horizontal="center" readingOrder="0"/>
    </xf>
    <xf borderId="1" fillId="0" fontId="2" numFmtId="0" xfId="0" applyAlignment="1" applyBorder="1" applyFont="1">
      <alignment horizontal="center" vertical="bottom"/>
    </xf>
    <xf borderId="0" fillId="0" fontId="1" numFmtId="0" xfId="0" applyAlignment="1" applyFont="1">
      <alignment horizontal="center" readingOrder="0"/>
    </xf>
    <xf borderId="5" fillId="0" fontId="1" numFmtId="0" xfId="0" applyAlignment="1" applyBorder="1" applyFont="1">
      <alignment horizontal="center"/>
    </xf>
    <xf borderId="4" fillId="0" fontId="1" numFmtId="0" xfId="0" applyAlignment="1" applyBorder="1" applyFont="1">
      <alignment horizontal="center" readingOrder="0"/>
    </xf>
    <xf borderId="5" fillId="0" fontId="2" numFmtId="0" xfId="0" applyAlignment="1" applyBorder="1" applyFont="1">
      <alignment horizontal="center"/>
    </xf>
    <xf borderId="0" fillId="0" fontId="2" numFmtId="0" xfId="0" applyAlignment="1" applyFont="1">
      <alignment horizontal="center"/>
    </xf>
    <xf borderId="6" fillId="0" fontId="1" numFmtId="0" xfId="0" applyAlignment="1" applyBorder="1" applyFont="1">
      <alignment horizontal="center" readingOrder="0"/>
    </xf>
    <xf borderId="7" fillId="0" fontId="1" numFmtId="0" xfId="0" applyAlignment="1" applyBorder="1" applyFont="1">
      <alignment horizontal="center"/>
    </xf>
    <xf borderId="8" fillId="0" fontId="2" numFmtId="0" xfId="0" applyAlignment="1" applyBorder="1" applyFont="1">
      <alignment horizontal="center"/>
    </xf>
    <xf borderId="9" fillId="0" fontId="2" numFmtId="0" xfId="0" applyAlignment="1" applyBorder="1" applyFont="1">
      <alignment horizontal="center" readingOrder="0"/>
    </xf>
    <xf borderId="10" fillId="0" fontId="2" numFmtId="0" xfId="0" applyAlignment="1" applyBorder="1" applyFont="1">
      <alignment horizontal="center" readingOrder="0"/>
    </xf>
    <xf borderId="11" fillId="0" fontId="2" numFmtId="0" xfId="0" applyAlignment="1" applyBorder="1" applyFont="1">
      <alignment horizontal="center" readingOrder="0"/>
    </xf>
    <xf borderId="0" fillId="0" fontId="3" numFmtId="0" xfId="0" applyAlignment="1" applyFont="1">
      <alignment horizontal="center" readingOrder="0"/>
    </xf>
    <xf borderId="5" fillId="0" fontId="3" numFmtId="0" xfId="0" applyAlignment="1" applyBorder="1" applyFont="1">
      <alignment horizontal="center" readingOrder="0"/>
    </xf>
    <xf borderId="4" fillId="0" fontId="3" numFmtId="0" xfId="0" applyAlignment="1" applyBorder="1" applyFont="1">
      <alignment horizontal="left" readingOrder="0"/>
    </xf>
    <xf borderId="0" fillId="0" fontId="3" numFmtId="0" xfId="0" applyAlignment="1" applyFont="1">
      <alignment horizontal="center" readingOrder="0"/>
    </xf>
    <xf borderId="6" fillId="0" fontId="2" numFmtId="0" xfId="0" applyAlignment="1" applyBorder="1" applyFont="1">
      <alignment vertical="bottom"/>
    </xf>
    <xf borderId="8" fillId="0" fontId="3" numFmtId="0" xfId="0" applyBorder="1" applyFont="1"/>
    <xf borderId="6" fillId="0" fontId="2" numFmtId="0" xfId="0" applyAlignment="1" applyBorder="1" applyFont="1">
      <alignment horizontal="center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14"/>
    <col customWidth="1" min="2" max="2" width="20.86"/>
    <col customWidth="1" min="3" max="3" width="13.29"/>
    <col customWidth="1" min="4" max="5" width="13.43"/>
    <col customWidth="1" min="6" max="6" width="9.14"/>
  </cols>
  <sheetData>
    <row r="1">
      <c r="A1" s="1"/>
      <c r="B1" s="2" t="s">
        <v>0</v>
      </c>
      <c r="C1" s="3"/>
      <c r="D1" s="3"/>
      <c r="E1" s="4"/>
      <c r="F1" s="1"/>
      <c r="G1" s="5" t="s">
        <v>1</v>
      </c>
      <c r="H1" s="4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1"/>
      <c r="B2" s="6" t="s">
        <v>2</v>
      </c>
      <c r="C2" s="7" t="s">
        <v>3</v>
      </c>
      <c r="D2" s="7" t="s">
        <v>4</v>
      </c>
      <c r="E2" s="8" t="s">
        <v>5</v>
      </c>
      <c r="F2" s="1"/>
      <c r="G2" s="9" t="s">
        <v>6</v>
      </c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>
      <c r="A3" s="1"/>
      <c r="B3" s="10" t="s">
        <v>7</v>
      </c>
      <c r="C3" s="11">
        <v>5.0</v>
      </c>
      <c r="D3" s="11">
        <v>0.0</v>
      </c>
      <c r="E3" s="12">
        <v>0.0</v>
      </c>
      <c r="F3" s="1"/>
      <c r="G3" s="13">
        <f>sum(E19/60)</f>
        <v>9.5</v>
      </c>
      <c r="H3" s="4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1"/>
      <c r="B4" s="10" t="s">
        <v>8</v>
      </c>
      <c r="C4" s="11">
        <v>2.0</v>
      </c>
      <c r="D4" s="11">
        <v>0.0</v>
      </c>
      <c r="E4" s="12">
        <v>0.0</v>
      </c>
      <c r="F4" s="1"/>
      <c r="G4" s="9" t="s">
        <v>9</v>
      </c>
      <c r="H4" s="4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1"/>
      <c r="B5" s="10" t="s">
        <v>10</v>
      </c>
      <c r="C5" s="11">
        <v>0.0</v>
      </c>
      <c r="D5" s="11">
        <v>6.0</v>
      </c>
      <c r="E5" s="12">
        <v>1.5</v>
      </c>
      <c r="F5" s="1"/>
      <c r="G5" s="13">
        <f>sum(E26/60)</f>
        <v>9.5</v>
      </c>
      <c r="H5" s="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>
      <c r="A6" s="1"/>
      <c r="B6" s="10" t="s">
        <v>11</v>
      </c>
      <c r="C6" s="11">
        <v>0.0</v>
      </c>
      <c r="D6" s="11">
        <v>2.0</v>
      </c>
      <c r="E6" s="12">
        <v>2.0</v>
      </c>
      <c r="F6" s="1"/>
      <c r="G6" s="9" t="s">
        <v>12</v>
      </c>
      <c r="H6" s="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>
      <c r="A7" s="1"/>
      <c r="B7" s="10" t="s">
        <v>13</v>
      </c>
      <c r="C7" s="11">
        <v>12.0</v>
      </c>
      <c r="D7" s="11">
        <v>12.0</v>
      </c>
      <c r="E7" s="12">
        <v>12.0</v>
      </c>
      <c r="F7" s="1"/>
      <c r="G7" s="13">
        <f>sum(E33/60)</f>
        <v>8.625</v>
      </c>
      <c r="H7" s="4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>
      <c r="A8" s="1"/>
      <c r="B8" s="10" t="s">
        <v>14</v>
      </c>
      <c r="C8" s="11">
        <v>2.0</v>
      </c>
      <c r="D8" s="11">
        <v>3.0</v>
      </c>
      <c r="E8" s="12">
        <v>4.0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>
      <c r="A9" s="1"/>
      <c r="B9" s="10" t="s">
        <v>15</v>
      </c>
      <c r="C9" s="11">
        <v>2.0</v>
      </c>
      <c r="D9" s="11">
        <v>2.0</v>
      </c>
      <c r="E9" s="12">
        <v>2.0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1"/>
      <c r="B10" s="10" t="s">
        <v>16</v>
      </c>
      <c r="C10" s="14">
        <v>7.0</v>
      </c>
      <c r="D10" s="11">
        <v>7.0</v>
      </c>
      <c r="E10" s="12">
        <v>7.0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1"/>
      <c r="B11" s="10" t="s">
        <v>17</v>
      </c>
      <c r="C11" s="11">
        <v>1.0</v>
      </c>
      <c r="D11" s="11">
        <v>1.0</v>
      </c>
      <c r="E11" s="12">
        <v>1.0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>
      <c r="A12" s="1"/>
      <c r="B12" s="6" t="s">
        <v>18</v>
      </c>
      <c r="C12" s="7">
        <f t="shared" ref="C12:E12" si="1">SUM(C3:C11)</f>
        <v>31</v>
      </c>
      <c r="D12" s="7">
        <f t="shared" si="1"/>
        <v>33</v>
      </c>
      <c r="E12" s="8">
        <f t="shared" si="1"/>
        <v>29.5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>
      <c r="A13" s="1"/>
      <c r="B13" s="2" t="s">
        <v>19</v>
      </c>
      <c r="C13" s="3"/>
      <c r="D13" s="3"/>
      <c r="E13" s="4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>
      <c r="A14" s="1"/>
      <c r="B14" s="6" t="s">
        <v>20</v>
      </c>
      <c r="C14" s="7" t="s">
        <v>21</v>
      </c>
      <c r="D14" s="7" t="s">
        <v>22</v>
      </c>
      <c r="E14" s="8" t="s">
        <v>23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>
      <c r="A15" s="1"/>
      <c r="B15" s="10" t="s">
        <v>24</v>
      </c>
      <c r="C15" s="11">
        <v>15.0</v>
      </c>
      <c r="D15" s="1">
        <f>SUM(C3:C8)</f>
        <v>21</v>
      </c>
      <c r="E15" s="15">
        <f t="shared" ref="E15:E16" si="2">SUM(D15*C15)</f>
        <v>315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>
      <c r="A16" s="1"/>
      <c r="B16" s="10" t="s">
        <v>25</v>
      </c>
      <c r="C16" s="11">
        <v>15.0</v>
      </c>
      <c r="D16" s="11">
        <v>9.0</v>
      </c>
      <c r="E16" s="15">
        <f t="shared" si="2"/>
        <v>135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>
      <c r="A17" s="1"/>
      <c r="B17" s="10" t="s">
        <v>26</v>
      </c>
      <c r="C17" s="11">
        <v>60.0</v>
      </c>
      <c r="D17" s="11">
        <v>1.0</v>
      </c>
      <c r="E17" s="12">
        <f t="shared" ref="E17:E18" si="3">sum(D17*C17)</f>
        <v>60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>
      <c r="A18" s="1"/>
      <c r="B18" s="10" t="s">
        <v>15</v>
      </c>
      <c r="C18" s="11">
        <v>30.0</v>
      </c>
      <c r="D18" s="11">
        <v>2.0</v>
      </c>
      <c r="E18" s="12">
        <f t="shared" si="3"/>
        <v>60</v>
      </c>
      <c r="F18" s="1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>
      <c r="A19" s="1"/>
      <c r="B19" s="16"/>
      <c r="C19" s="1"/>
      <c r="D19" s="1"/>
      <c r="E19" s="17">
        <f>SUM(E15:E18)</f>
        <v>570</v>
      </c>
      <c r="F19" s="18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>
      <c r="A20" s="1"/>
      <c r="B20" s="2" t="s">
        <v>27</v>
      </c>
      <c r="C20" s="3"/>
      <c r="D20" s="3"/>
      <c r="E20" s="4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>
      <c r="A21" s="1"/>
      <c r="B21" s="6" t="s">
        <v>20</v>
      </c>
      <c r="C21" s="7" t="s">
        <v>21</v>
      </c>
      <c r="D21" s="7" t="s">
        <v>22</v>
      </c>
      <c r="E21" s="8" t="s">
        <v>23</v>
      </c>
      <c r="F21" s="1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>
      <c r="A22" s="1"/>
      <c r="B22" s="10" t="s">
        <v>24</v>
      </c>
      <c r="C22" s="11">
        <v>15.0</v>
      </c>
      <c r="D22" s="11">
        <v>21.0</v>
      </c>
      <c r="E22" s="15">
        <f t="shared" ref="E22:E23" si="4">SUM(D22*C22)</f>
        <v>315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>
      <c r="A23" s="1"/>
      <c r="B23" s="10" t="s">
        <v>25</v>
      </c>
      <c r="C23" s="11">
        <v>15.0</v>
      </c>
      <c r="D23" s="11">
        <v>9.0</v>
      </c>
      <c r="E23" s="15">
        <f t="shared" si="4"/>
        <v>135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>
      <c r="A24" s="1"/>
      <c r="B24" s="10" t="s">
        <v>26</v>
      </c>
      <c r="C24" s="11">
        <v>60.0</v>
      </c>
      <c r="D24" s="11">
        <v>1.0</v>
      </c>
      <c r="E24" s="12">
        <f t="shared" ref="E24:E25" si="5">sum(D24*C24)</f>
        <v>60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>
      <c r="A25" s="1"/>
      <c r="B25" s="10" t="s">
        <v>15</v>
      </c>
      <c r="C25" s="11">
        <v>30.0</v>
      </c>
      <c r="D25" s="11">
        <v>2.0</v>
      </c>
      <c r="E25" s="12">
        <f t="shared" si="5"/>
        <v>60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>
      <c r="A26" s="1"/>
      <c r="B26" s="16"/>
      <c r="C26" s="1"/>
      <c r="D26" s="1"/>
      <c r="E26" s="17">
        <f>SUM(E22:E25)</f>
        <v>570</v>
      </c>
      <c r="F26" s="18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>
      <c r="A27" s="1"/>
      <c r="B27" s="2" t="s">
        <v>28</v>
      </c>
      <c r="C27" s="3"/>
      <c r="D27" s="3"/>
      <c r="E27" s="4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>
      <c r="A28" s="1"/>
      <c r="B28" s="6" t="s">
        <v>20</v>
      </c>
      <c r="C28" s="7" t="s">
        <v>21</v>
      </c>
      <c r="D28" s="7" t="s">
        <v>22</v>
      </c>
      <c r="E28" s="8" t="s">
        <v>23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>
      <c r="A29" s="1"/>
      <c r="B29" s="10" t="s">
        <v>24</v>
      </c>
      <c r="C29" s="11">
        <v>15.0</v>
      </c>
      <c r="D29" s="11">
        <v>17.5</v>
      </c>
      <c r="E29" s="15">
        <f t="shared" ref="E29:E30" si="6">SUM(D29*C29)</f>
        <v>262.5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>
      <c r="A30" s="1"/>
      <c r="B30" s="10" t="s">
        <v>25</v>
      </c>
      <c r="C30" s="11">
        <v>15.0</v>
      </c>
      <c r="D30" s="11">
        <v>9.0</v>
      </c>
      <c r="E30" s="15">
        <f t="shared" si="6"/>
        <v>135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>
      <c r="A31" s="1"/>
      <c r="B31" s="10" t="s">
        <v>26</v>
      </c>
      <c r="C31" s="11">
        <v>60.0</v>
      </c>
      <c r="D31" s="11">
        <v>1.0</v>
      </c>
      <c r="E31" s="12">
        <f t="shared" ref="E31:E32" si="7">sum(D31*C31)</f>
        <v>60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>
      <c r="A32" s="1"/>
      <c r="B32" s="10" t="s">
        <v>15</v>
      </c>
      <c r="C32" s="11">
        <v>30.0</v>
      </c>
      <c r="D32" s="11">
        <v>2.0</v>
      </c>
      <c r="E32" s="12">
        <f t="shared" si="7"/>
        <v>60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>
      <c r="A33" s="1"/>
      <c r="B33" s="19"/>
      <c r="C33" s="20"/>
      <c r="D33" s="20"/>
      <c r="E33" s="21">
        <f>SUM(E29:E32)</f>
        <v>517.5</v>
      </c>
      <c r="F33" s="18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</sheetData>
  <mergeCells count="13">
    <mergeCell ref="G7:H7"/>
    <mergeCell ref="B13:E13"/>
    <mergeCell ref="F18:G18"/>
    <mergeCell ref="B20:E20"/>
    <mergeCell ref="F21:G21"/>
    <mergeCell ref="B27:E27"/>
    <mergeCell ref="B1:E1"/>
    <mergeCell ref="G1:H1"/>
    <mergeCell ref="G2:H2"/>
    <mergeCell ref="G3:H3"/>
    <mergeCell ref="G4:H4"/>
    <mergeCell ref="G5:H5"/>
    <mergeCell ref="G6:H6"/>
  </mergeCell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14"/>
    <col customWidth="1" min="2" max="2" width="20.86"/>
    <col customWidth="1" min="3" max="3" width="13.29"/>
    <col customWidth="1" min="4" max="5" width="13.43"/>
    <col customWidth="1" min="6" max="6" width="9.14"/>
  </cols>
  <sheetData>
    <row r="1">
      <c r="A1" s="1"/>
      <c r="B1" s="2" t="s">
        <v>0</v>
      </c>
      <c r="C1" s="3"/>
      <c r="D1" s="3"/>
      <c r="E1" s="4"/>
      <c r="F1" s="1"/>
      <c r="G1" s="5" t="s">
        <v>1</v>
      </c>
      <c r="H1" s="4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>
      <c r="A2" s="1"/>
      <c r="B2" s="6" t="s">
        <v>2</v>
      </c>
      <c r="C2" s="7" t="s">
        <v>3</v>
      </c>
      <c r="D2" s="7" t="s">
        <v>4</v>
      </c>
      <c r="E2" s="8" t="s">
        <v>5</v>
      </c>
      <c r="F2" s="1"/>
      <c r="G2" s="9" t="s">
        <v>6</v>
      </c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>
      <c r="A3" s="1"/>
      <c r="B3" s="10" t="s">
        <v>29</v>
      </c>
      <c r="C3" s="11">
        <v>12.0</v>
      </c>
      <c r="D3" s="11">
        <v>12.0</v>
      </c>
      <c r="E3" s="12">
        <v>0.0</v>
      </c>
      <c r="F3" s="1"/>
      <c r="G3" s="13">
        <f>sum(E29/60)</f>
        <v>8.666666667</v>
      </c>
      <c r="H3" s="4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>
      <c r="A4" s="1"/>
      <c r="B4" s="10" t="s">
        <v>30</v>
      </c>
      <c r="C4" s="11">
        <v>2.0</v>
      </c>
      <c r="D4" s="11">
        <v>2.0</v>
      </c>
      <c r="E4" s="12">
        <v>2.0</v>
      </c>
      <c r="F4" s="1"/>
      <c r="G4" s="9" t="s">
        <v>9</v>
      </c>
      <c r="H4" s="4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>
      <c r="A5" s="1"/>
      <c r="B5" s="10" t="s">
        <v>31</v>
      </c>
      <c r="C5" s="11">
        <v>3.0</v>
      </c>
      <c r="D5" s="11">
        <v>3.0</v>
      </c>
      <c r="E5" s="12">
        <v>0.0</v>
      </c>
      <c r="F5" s="1"/>
      <c r="G5" s="13">
        <f>sum(E44/60)</f>
        <v>8.666666667</v>
      </c>
      <c r="H5" s="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>
      <c r="A6" s="1"/>
      <c r="B6" s="10" t="s">
        <v>11</v>
      </c>
      <c r="C6" s="11">
        <v>1.0</v>
      </c>
      <c r="D6" s="11">
        <v>1.0</v>
      </c>
      <c r="E6" s="12">
        <v>1.0</v>
      </c>
      <c r="F6" s="1"/>
      <c r="G6" s="9" t="s">
        <v>12</v>
      </c>
      <c r="H6" s="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>
      <c r="A7" s="1"/>
      <c r="B7" s="10" t="s">
        <v>32</v>
      </c>
      <c r="C7" s="11">
        <v>2.0</v>
      </c>
      <c r="D7" s="11">
        <v>2.0</v>
      </c>
      <c r="E7" s="12">
        <v>2.0</v>
      </c>
      <c r="F7" s="1"/>
      <c r="G7" s="13">
        <f>sum(E59/60)</f>
        <v>2.779166667</v>
      </c>
      <c r="H7" s="4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>
      <c r="A8" s="1"/>
      <c r="B8" s="10" t="s">
        <v>33</v>
      </c>
      <c r="C8" s="11">
        <v>1.0</v>
      </c>
      <c r="D8" s="11">
        <v>1.0</v>
      </c>
      <c r="E8" s="12">
        <v>1.0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>
      <c r="A9" s="1"/>
      <c r="B9" s="10" t="s">
        <v>34</v>
      </c>
      <c r="C9" s="11">
        <v>1.0</v>
      </c>
      <c r="D9" s="11">
        <v>1.0</v>
      </c>
      <c r="E9" s="12">
        <v>1.0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>
      <c r="A10" s="1"/>
      <c r="B10" s="10" t="s">
        <v>35</v>
      </c>
      <c r="C10" s="11">
        <v>1.0</v>
      </c>
      <c r="D10" s="11">
        <v>1.0</v>
      </c>
      <c r="E10" s="12">
        <v>1.0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>
      <c r="A11" s="1"/>
      <c r="B11" s="10" t="s">
        <v>15</v>
      </c>
      <c r="C11" s="11">
        <v>1.0</v>
      </c>
      <c r="D11" s="11">
        <v>1.0</v>
      </c>
      <c r="E11" s="12">
        <v>1.0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>
      <c r="A12" s="1"/>
      <c r="B12" s="10" t="s">
        <v>36</v>
      </c>
      <c r="C12" s="14">
        <v>2.0</v>
      </c>
      <c r="D12" s="11">
        <v>2.0</v>
      </c>
      <c r="E12" s="12">
        <v>2.0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>
      <c r="A13" s="1"/>
      <c r="B13" s="10" t="s">
        <v>37</v>
      </c>
      <c r="C13" s="11">
        <v>1.0</v>
      </c>
      <c r="D13" s="11">
        <v>1.0</v>
      </c>
      <c r="E13" s="12">
        <v>1.0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>
      <c r="A14" s="1"/>
      <c r="B14" s="6" t="s">
        <v>18</v>
      </c>
      <c r="C14" s="7">
        <f t="shared" ref="C14:E14" si="1">SUM(C3:C13)</f>
        <v>27</v>
      </c>
      <c r="D14" s="7">
        <f t="shared" si="1"/>
        <v>27</v>
      </c>
      <c r="E14" s="8">
        <f t="shared" si="1"/>
        <v>12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>
      <c r="A15" s="1"/>
      <c r="B15" s="2" t="s">
        <v>19</v>
      </c>
      <c r="C15" s="3"/>
      <c r="D15" s="3"/>
      <c r="E15" s="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>
      <c r="A16" s="1"/>
      <c r="B16" s="6" t="s">
        <v>20</v>
      </c>
      <c r="C16" s="7" t="s">
        <v>21</v>
      </c>
      <c r="D16" s="7" t="s">
        <v>22</v>
      </c>
      <c r="E16" s="8" t="s">
        <v>23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>
      <c r="A17" s="1"/>
      <c r="B17" s="10" t="s">
        <v>24</v>
      </c>
      <c r="C17" s="11">
        <v>15.0</v>
      </c>
      <c r="D17" s="11">
        <v>12.0</v>
      </c>
      <c r="E17" s="15">
        <f t="shared" ref="E17:E19" si="2">SUM(D17*C17)</f>
        <v>180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>
      <c r="A18" s="1"/>
      <c r="B18" s="10" t="s">
        <v>38</v>
      </c>
      <c r="C18" s="11">
        <v>20.0</v>
      </c>
      <c r="D18" s="11">
        <v>1.0</v>
      </c>
      <c r="E18" s="15">
        <f t="shared" si="2"/>
        <v>20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>
      <c r="A19" s="1"/>
      <c r="B19" s="10" t="s">
        <v>30</v>
      </c>
      <c r="C19" s="11">
        <v>20.0</v>
      </c>
      <c r="D19" s="11">
        <v>2.0</v>
      </c>
      <c r="E19" s="15">
        <f t="shared" si="2"/>
        <v>40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>
      <c r="A20" s="1"/>
      <c r="B20" s="10" t="s">
        <v>39</v>
      </c>
      <c r="C20" s="11">
        <v>60.0</v>
      </c>
      <c r="D20" s="11">
        <v>1.0</v>
      </c>
      <c r="E20" s="12">
        <f t="shared" ref="E20:E21" si="3">sum(D20*C20)</f>
        <v>60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>
      <c r="A21" s="1"/>
      <c r="B21" s="10" t="s">
        <v>15</v>
      </c>
      <c r="C21" s="11">
        <v>30.0</v>
      </c>
      <c r="D21" s="11">
        <v>1.0</v>
      </c>
      <c r="E21" s="12">
        <f t="shared" si="3"/>
        <v>30</v>
      </c>
      <c r="F21" s="1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>
      <c r="A22" s="1"/>
      <c r="B22" s="10" t="s">
        <v>32</v>
      </c>
      <c r="C22" s="11">
        <v>10.0</v>
      </c>
      <c r="D22" s="11">
        <v>3.0</v>
      </c>
      <c r="E22" s="15">
        <f t="shared" ref="E22:E24" si="4">SUM(D22*C22)</f>
        <v>30</v>
      </c>
      <c r="F22" s="1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>
      <c r="A23" s="1"/>
      <c r="B23" s="10" t="s">
        <v>33</v>
      </c>
      <c r="C23" s="11">
        <v>10.0</v>
      </c>
      <c r="D23" s="11">
        <v>1.0</v>
      </c>
      <c r="E23" s="15">
        <f t="shared" si="4"/>
        <v>10</v>
      </c>
      <c r="F23" s="1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>
      <c r="A24" s="1"/>
      <c r="B24" s="10" t="s">
        <v>34</v>
      </c>
      <c r="C24" s="11">
        <v>10.0</v>
      </c>
      <c r="D24" s="11">
        <v>1.0</v>
      </c>
      <c r="E24" s="15">
        <f t="shared" si="4"/>
        <v>10</v>
      </c>
      <c r="F24" s="1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>
      <c r="A25" s="1"/>
      <c r="B25" s="10" t="s">
        <v>35</v>
      </c>
      <c r="C25" s="11">
        <v>45.0</v>
      </c>
      <c r="D25" s="11">
        <v>1.0</v>
      </c>
      <c r="E25" s="12">
        <f t="shared" ref="E25:E26" si="5">sum(D25*C25)</f>
        <v>45</v>
      </c>
      <c r="F25" s="1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>
      <c r="A26" s="1"/>
      <c r="B26" s="10" t="s">
        <v>15</v>
      </c>
      <c r="C26" s="11">
        <v>45.0</v>
      </c>
      <c r="D26" s="11">
        <v>1.0</v>
      </c>
      <c r="E26" s="12">
        <f t="shared" si="5"/>
        <v>45</v>
      </c>
      <c r="F26" s="1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>
      <c r="A27" s="1"/>
      <c r="B27" s="10" t="s">
        <v>36</v>
      </c>
      <c r="C27" s="11">
        <v>10.0</v>
      </c>
      <c r="D27" s="11">
        <v>2.0</v>
      </c>
      <c r="E27" s="15">
        <f t="shared" ref="E27:E28" si="6">SUM(D27*C27)</f>
        <v>20</v>
      </c>
      <c r="F27" s="1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>
      <c r="A28" s="1"/>
      <c r="B28" s="10" t="s">
        <v>37</v>
      </c>
      <c r="C28" s="11">
        <v>30.0</v>
      </c>
      <c r="D28" s="11">
        <v>1.0</v>
      </c>
      <c r="E28" s="15">
        <f t="shared" si="6"/>
        <v>30</v>
      </c>
      <c r="F28" s="1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>
      <c r="A29" s="1"/>
      <c r="B29" s="16"/>
      <c r="C29" s="1"/>
      <c r="D29" s="1"/>
      <c r="E29" s="17">
        <f>SUM(E17:E28)</f>
        <v>520</v>
      </c>
      <c r="F29" s="18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>
      <c r="A30" s="1"/>
      <c r="B30" s="2" t="s">
        <v>27</v>
      </c>
      <c r="C30" s="3"/>
      <c r="D30" s="3"/>
      <c r="E30" s="4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>
      <c r="A31" s="1"/>
      <c r="B31" s="6" t="s">
        <v>20</v>
      </c>
      <c r="C31" s="7" t="s">
        <v>21</v>
      </c>
      <c r="D31" s="7" t="s">
        <v>22</v>
      </c>
      <c r="E31" s="8" t="s">
        <v>23</v>
      </c>
      <c r="F31" s="1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>
      <c r="A32" s="1"/>
      <c r="B32" s="10" t="s">
        <v>24</v>
      </c>
      <c r="C32" s="11">
        <v>15.0</v>
      </c>
      <c r="D32" s="11">
        <v>12.0</v>
      </c>
      <c r="E32" s="15">
        <f t="shared" ref="E32:E43" si="7">SUM(D32*C32)</f>
        <v>180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>
      <c r="A33" s="1"/>
      <c r="B33" s="10" t="s">
        <v>38</v>
      </c>
      <c r="C33" s="11">
        <v>20.0</v>
      </c>
      <c r="D33" s="11">
        <v>1.0</v>
      </c>
      <c r="E33" s="15">
        <f t="shared" si="7"/>
        <v>20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>
      <c r="A34" s="1"/>
      <c r="B34" s="10" t="s">
        <v>30</v>
      </c>
      <c r="C34" s="11">
        <v>20.0</v>
      </c>
      <c r="D34" s="11">
        <v>2.0</v>
      </c>
      <c r="E34" s="15">
        <f t="shared" si="7"/>
        <v>40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>
      <c r="A35" s="1"/>
      <c r="B35" s="10" t="s">
        <v>39</v>
      </c>
      <c r="C35" s="11">
        <v>60.0</v>
      </c>
      <c r="D35" s="11">
        <v>1.0</v>
      </c>
      <c r="E35" s="15">
        <f t="shared" si="7"/>
        <v>60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>
      <c r="A36" s="1"/>
      <c r="B36" s="10" t="s">
        <v>15</v>
      </c>
      <c r="C36" s="11">
        <v>30.0</v>
      </c>
      <c r="D36" s="11">
        <v>1.0</v>
      </c>
      <c r="E36" s="15">
        <f t="shared" si="7"/>
        <v>30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>
      <c r="A37" s="1"/>
      <c r="B37" s="10" t="s">
        <v>32</v>
      </c>
      <c r="C37" s="11">
        <v>10.0</v>
      </c>
      <c r="D37" s="11">
        <v>3.0</v>
      </c>
      <c r="E37" s="15">
        <f t="shared" si="7"/>
        <v>30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>
      <c r="A38" s="1"/>
      <c r="B38" s="10" t="s">
        <v>33</v>
      </c>
      <c r="C38" s="11">
        <v>10.0</v>
      </c>
      <c r="D38" s="11">
        <v>1.0</v>
      </c>
      <c r="E38" s="15">
        <f t="shared" si="7"/>
        <v>10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>
      <c r="A39" s="1"/>
      <c r="B39" s="10" t="s">
        <v>34</v>
      </c>
      <c r="C39" s="11">
        <v>10.0</v>
      </c>
      <c r="D39" s="11">
        <v>1.0</v>
      </c>
      <c r="E39" s="15">
        <f t="shared" si="7"/>
        <v>10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>
      <c r="A40" s="1"/>
      <c r="B40" s="10" t="s">
        <v>35</v>
      </c>
      <c r="C40" s="11">
        <v>45.0</v>
      </c>
      <c r="D40" s="11">
        <v>1.0</v>
      </c>
      <c r="E40" s="15">
        <f t="shared" si="7"/>
        <v>45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>
      <c r="A41" s="1"/>
      <c r="B41" s="10" t="s">
        <v>15</v>
      </c>
      <c r="C41" s="11">
        <v>45.0</v>
      </c>
      <c r="D41" s="11">
        <v>1.0</v>
      </c>
      <c r="E41" s="15">
        <f t="shared" si="7"/>
        <v>45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>
      <c r="A42" s="1"/>
      <c r="B42" s="10" t="s">
        <v>36</v>
      </c>
      <c r="C42" s="11">
        <v>10.0</v>
      </c>
      <c r="D42" s="11">
        <v>2.0</v>
      </c>
      <c r="E42" s="15">
        <f t="shared" si="7"/>
        <v>20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>
      <c r="A43" s="1"/>
      <c r="B43" s="10" t="s">
        <v>37</v>
      </c>
      <c r="C43" s="11">
        <v>30.0</v>
      </c>
      <c r="D43" s="11">
        <v>1.0</v>
      </c>
      <c r="E43" s="15">
        <f t="shared" si="7"/>
        <v>30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>
      <c r="A44" s="1"/>
      <c r="B44" s="16"/>
      <c r="C44" s="1"/>
      <c r="D44" s="1"/>
      <c r="E44" s="17">
        <f>SUM(E32:E43)</f>
        <v>520</v>
      </c>
      <c r="F44" s="18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>
      <c r="A45" s="1"/>
      <c r="B45" s="2" t="s">
        <v>28</v>
      </c>
      <c r="C45" s="3"/>
      <c r="D45" s="3"/>
      <c r="E45" s="4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>
      <c r="A46" s="1"/>
      <c r="B46" s="6" t="s">
        <v>20</v>
      </c>
      <c r="C46" s="7" t="s">
        <v>21</v>
      </c>
      <c r="D46" s="7" t="s">
        <v>22</v>
      </c>
      <c r="E46" s="8" t="s">
        <v>23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>
      <c r="A47" s="1"/>
      <c r="B47" s="10" t="s">
        <v>24</v>
      </c>
      <c r="C47" s="11">
        <v>15.0</v>
      </c>
      <c r="D47" s="11">
        <v>0.0</v>
      </c>
      <c r="E47" s="15">
        <f t="shared" ref="E47:E58" si="8">SUM(D47*C47)</f>
        <v>0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>
      <c r="A48" s="1"/>
      <c r="B48" s="10" t="s">
        <v>38</v>
      </c>
      <c r="C48" s="11">
        <v>20.0</v>
      </c>
      <c r="D48" s="11">
        <v>0.0</v>
      </c>
      <c r="E48" s="15">
        <f t="shared" si="8"/>
        <v>0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>
      <c r="A49" s="1"/>
      <c r="B49" s="10" t="s">
        <v>30</v>
      </c>
      <c r="C49" s="11">
        <v>20.0</v>
      </c>
      <c r="D49" s="11">
        <v>2.0</v>
      </c>
      <c r="E49" s="15">
        <f t="shared" si="8"/>
        <v>40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>
      <c r="A50" s="1"/>
      <c r="B50" s="10" t="s">
        <v>39</v>
      </c>
      <c r="C50" s="11">
        <v>60.0</v>
      </c>
      <c r="D50" s="11">
        <v>0.25</v>
      </c>
      <c r="E50" s="15">
        <f t="shared" si="8"/>
        <v>15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>
      <c r="A51" s="1"/>
      <c r="B51" s="10" t="s">
        <v>15</v>
      </c>
      <c r="C51" s="11">
        <v>30.0</v>
      </c>
      <c r="D51" s="11">
        <v>0.5</v>
      </c>
      <c r="E51" s="15">
        <f t="shared" si="8"/>
        <v>15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>
      <c r="A52" s="1"/>
      <c r="B52" s="10" t="s">
        <v>32</v>
      </c>
      <c r="C52" s="11">
        <v>10.0</v>
      </c>
      <c r="D52" s="11">
        <v>1.0</v>
      </c>
      <c r="E52" s="15">
        <f t="shared" si="8"/>
        <v>10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>
      <c r="A53" s="1"/>
      <c r="B53" s="10" t="s">
        <v>33</v>
      </c>
      <c r="C53" s="11">
        <v>10.0</v>
      </c>
      <c r="D53" s="11">
        <v>2.0</v>
      </c>
      <c r="E53" s="15">
        <f t="shared" si="8"/>
        <v>20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>
      <c r="A54" s="1"/>
      <c r="B54" s="10" t="s">
        <v>34</v>
      </c>
      <c r="C54" s="11">
        <v>10.0</v>
      </c>
      <c r="D54" s="11">
        <v>0.25</v>
      </c>
      <c r="E54" s="15">
        <f t="shared" si="8"/>
        <v>2.5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>
      <c r="A55" s="1"/>
      <c r="B55" s="10" t="s">
        <v>35</v>
      </c>
      <c r="C55" s="11">
        <v>45.0</v>
      </c>
      <c r="D55" s="11">
        <v>0.25</v>
      </c>
      <c r="E55" s="15">
        <f t="shared" si="8"/>
        <v>11.25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>
      <c r="A56" s="1"/>
      <c r="B56" s="10" t="s">
        <v>15</v>
      </c>
      <c r="C56" s="11">
        <v>45.0</v>
      </c>
      <c r="D56" s="11">
        <v>0.5</v>
      </c>
      <c r="E56" s="15">
        <f t="shared" si="8"/>
        <v>22.5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>
      <c r="A57" s="1"/>
      <c r="B57" s="10" t="s">
        <v>36</v>
      </c>
      <c r="C57" s="11">
        <v>10.0</v>
      </c>
      <c r="D57" s="11">
        <v>2.0</v>
      </c>
      <c r="E57" s="15">
        <f t="shared" si="8"/>
        <v>20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>
      <c r="A58" s="1"/>
      <c r="B58" s="10" t="s">
        <v>37</v>
      </c>
      <c r="C58" s="11">
        <v>30.0</v>
      </c>
      <c r="D58" s="11">
        <v>0.35</v>
      </c>
      <c r="E58" s="15">
        <f t="shared" si="8"/>
        <v>10.5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>
      <c r="A59" s="1"/>
      <c r="B59" s="19"/>
      <c r="C59" s="20"/>
      <c r="D59" s="20"/>
      <c r="E59" s="21">
        <f>SUM(E47:E58)</f>
        <v>166.75</v>
      </c>
      <c r="F59" s="18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</sheetData>
  <mergeCells count="11">
    <mergeCell ref="B1:E1"/>
    <mergeCell ref="B15:E15"/>
    <mergeCell ref="B30:E30"/>
    <mergeCell ref="B45:E45"/>
    <mergeCell ref="G1:H1"/>
    <mergeCell ref="G2:H2"/>
    <mergeCell ref="G3:H3"/>
    <mergeCell ref="G4:H4"/>
    <mergeCell ref="G5:H5"/>
    <mergeCell ref="G6:H6"/>
    <mergeCell ref="G7:H7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14"/>
    <col customWidth="1" min="2" max="2" width="20.86"/>
    <col customWidth="1" min="3" max="3" width="13.29"/>
    <col customWidth="1" min="4" max="5" width="13.43"/>
    <col customWidth="1" min="6" max="6" width="5.57"/>
  </cols>
  <sheetData>
    <row r="1">
      <c r="A1" s="1"/>
      <c r="B1" s="2" t="s">
        <v>40</v>
      </c>
      <c r="C1" s="3"/>
      <c r="D1" s="3"/>
      <c r="E1" s="4"/>
      <c r="F1" s="1"/>
      <c r="G1" s="5" t="s">
        <v>1</v>
      </c>
      <c r="H1" s="4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>
      <c r="A2" s="1"/>
      <c r="B2" s="22" t="s">
        <v>2</v>
      </c>
      <c r="C2" s="23" t="s">
        <v>3</v>
      </c>
      <c r="D2" s="23" t="s">
        <v>4</v>
      </c>
      <c r="E2" s="24" t="s">
        <v>5</v>
      </c>
      <c r="F2" s="1"/>
      <c r="G2" s="9" t="s">
        <v>6</v>
      </c>
      <c r="H2" s="4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>
      <c r="A3" s="1"/>
      <c r="B3" s="10" t="s">
        <v>29</v>
      </c>
      <c r="C3" s="11">
        <v>8.0</v>
      </c>
      <c r="D3" s="11">
        <v>8.0</v>
      </c>
      <c r="E3" s="12">
        <v>0.0</v>
      </c>
      <c r="F3" s="1"/>
      <c r="G3" s="13">
        <f>sum(E29/60)</f>
        <v>11.5</v>
      </c>
      <c r="H3" s="4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>
      <c r="A4" s="1"/>
      <c r="B4" s="10" t="s">
        <v>30</v>
      </c>
      <c r="C4" s="11">
        <v>6.0</v>
      </c>
      <c r="D4" s="11">
        <v>6.0</v>
      </c>
      <c r="E4" s="12">
        <v>2.0</v>
      </c>
      <c r="F4" s="1"/>
      <c r="G4" s="9" t="s">
        <v>9</v>
      </c>
      <c r="H4" s="4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>
      <c r="A5" s="1"/>
      <c r="B5" s="10" t="s">
        <v>31</v>
      </c>
      <c r="C5" s="11">
        <v>3.0</v>
      </c>
      <c r="D5" s="11">
        <v>3.0</v>
      </c>
      <c r="E5" s="12">
        <v>2.0</v>
      </c>
      <c r="F5" s="1"/>
      <c r="G5" s="13">
        <f>sum(E42/60)</f>
        <v>11.5</v>
      </c>
      <c r="H5" s="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>
      <c r="A6" s="1"/>
      <c r="B6" s="10" t="s">
        <v>41</v>
      </c>
      <c r="C6" s="11">
        <v>2.0</v>
      </c>
      <c r="D6" s="11">
        <v>2.0</v>
      </c>
      <c r="E6" s="12">
        <v>2.0</v>
      </c>
      <c r="F6" s="1"/>
      <c r="G6" s="9" t="s">
        <v>12</v>
      </c>
      <c r="H6" s="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>
      <c r="A7" s="1"/>
      <c r="B7" s="10" t="s">
        <v>33</v>
      </c>
      <c r="C7" s="11">
        <v>2.0</v>
      </c>
      <c r="D7" s="11">
        <v>2.0</v>
      </c>
      <c r="E7" s="12">
        <v>3.0</v>
      </c>
      <c r="F7" s="1"/>
      <c r="G7" s="13">
        <f>sum(E55/60)</f>
        <v>3.354166667</v>
      </c>
      <c r="H7" s="4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>
      <c r="A8" s="1"/>
      <c r="B8" s="10" t="s">
        <v>39</v>
      </c>
      <c r="C8" s="11">
        <v>1.0</v>
      </c>
      <c r="D8" s="11">
        <v>1.0</v>
      </c>
      <c r="E8" s="12">
        <v>0.0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>
      <c r="A9" s="1"/>
      <c r="B9" s="10" t="s">
        <v>15</v>
      </c>
      <c r="C9" s="11">
        <v>1.0</v>
      </c>
      <c r="D9" s="11">
        <v>1.0</v>
      </c>
      <c r="E9" s="12">
        <v>0.0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>
      <c r="A10" s="1"/>
      <c r="B10" s="10" t="s">
        <v>42</v>
      </c>
      <c r="C10" s="11">
        <v>1.0</v>
      </c>
      <c r="D10" s="11">
        <v>1.0</v>
      </c>
      <c r="E10" s="12">
        <v>1.0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>
      <c r="A11" s="1"/>
      <c r="B11" s="10" t="s">
        <v>43</v>
      </c>
      <c r="C11" s="11">
        <v>3.0</v>
      </c>
      <c r="D11" s="11">
        <v>3.0</v>
      </c>
      <c r="E11" s="12">
        <v>2.0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>
      <c r="A12" s="1"/>
      <c r="B12" s="10" t="s">
        <v>44</v>
      </c>
      <c r="C12" s="11">
        <v>1.0</v>
      </c>
      <c r="D12" s="11">
        <v>1.0</v>
      </c>
      <c r="E12" s="12">
        <v>1.0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>
      <c r="A13" s="1"/>
      <c r="B13" s="10" t="s">
        <v>45</v>
      </c>
      <c r="C13" s="11">
        <v>1.0</v>
      </c>
      <c r="D13" s="11">
        <v>1.0</v>
      </c>
      <c r="E13" s="12">
        <v>1.0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>
      <c r="A14" s="1"/>
      <c r="B14" s="10" t="s">
        <v>37</v>
      </c>
      <c r="C14" s="11">
        <v>1.0</v>
      </c>
      <c r="D14" s="11">
        <v>1.0</v>
      </c>
      <c r="E14" s="12">
        <v>0.25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>
      <c r="A15" s="1"/>
      <c r="B15" s="10" t="s">
        <v>34</v>
      </c>
      <c r="C15" s="11">
        <v>1.0</v>
      </c>
      <c r="D15" s="11">
        <v>1.0</v>
      </c>
      <c r="E15" s="12">
        <v>0.05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>
      <c r="A16" s="1"/>
      <c r="B16" s="6" t="s">
        <v>18</v>
      </c>
      <c r="C16" s="7">
        <f t="shared" ref="C16:E16" si="1">SUM(C3:C9)</f>
        <v>23</v>
      </c>
      <c r="D16" s="7">
        <f t="shared" si="1"/>
        <v>23</v>
      </c>
      <c r="E16" s="8">
        <f t="shared" si="1"/>
        <v>9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>
      <c r="A17" s="1"/>
      <c r="B17" s="2" t="s">
        <v>19</v>
      </c>
      <c r="C17" s="3"/>
      <c r="D17" s="3"/>
      <c r="E17" s="4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>
      <c r="A18" s="1"/>
      <c r="B18" s="6" t="s">
        <v>20</v>
      </c>
      <c r="C18" s="7" t="s">
        <v>21</v>
      </c>
      <c r="D18" s="7" t="s">
        <v>22</v>
      </c>
      <c r="E18" s="8" t="s">
        <v>23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>
      <c r="A19" s="1"/>
      <c r="B19" s="10" t="s">
        <v>24</v>
      </c>
      <c r="C19" s="11">
        <v>15.0</v>
      </c>
      <c r="D19" s="11">
        <v>11.0</v>
      </c>
      <c r="E19" s="15">
        <f t="shared" ref="E19:E20" si="2">SUM(D19*C19)</f>
        <v>165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>
      <c r="A20" s="1"/>
      <c r="B20" s="10" t="s">
        <v>25</v>
      </c>
      <c r="C20" s="11">
        <v>20.0</v>
      </c>
      <c r="D20" s="11">
        <v>12.0</v>
      </c>
      <c r="E20" s="15">
        <f t="shared" si="2"/>
        <v>240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>
      <c r="A21" s="1"/>
      <c r="B21" s="10" t="s">
        <v>37</v>
      </c>
      <c r="C21" s="11">
        <v>30.0</v>
      </c>
      <c r="D21" s="11">
        <v>1.0</v>
      </c>
      <c r="E21" s="12">
        <f t="shared" ref="E21:E22" si="3">sum(D21*C21)</f>
        <v>30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>
      <c r="A22" s="1"/>
      <c r="B22" s="10" t="s">
        <v>15</v>
      </c>
      <c r="C22" s="11">
        <v>30.0</v>
      </c>
      <c r="D22" s="11">
        <v>1.0</v>
      </c>
      <c r="E22" s="12">
        <f t="shared" si="3"/>
        <v>30</v>
      </c>
      <c r="F22" s="1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>
      <c r="A23" s="1"/>
      <c r="B23" s="10" t="s">
        <v>39</v>
      </c>
      <c r="C23" s="11">
        <v>45.0</v>
      </c>
      <c r="D23" s="11">
        <v>1.0</v>
      </c>
      <c r="E23" s="15">
        <f t="shared" ref="E23:E24" si="4">SUM(D23*C23)</f>
        <v>45</v>
      </c>
      <c r="F23" s="1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>
      <c r="A24" s="1"/>
      <c r="B24" s="10" t="s">
        <v>42</v>
      </c>
      <c r="C24" s="11">
        <v>60.0</v>
      </c>
      <c r="D24" s="11">
        <v>1.0</v>
      </c>
      <c r="E24" s="15">
        <f t="shared" si="4"/>
        <v>60</v>
      </c>
      <c r="F24" s="1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>
      <c r="A25" s="1"/>
      <c r="B25" s="10" t="s">
        <v>43</v>
      </c>
      <c r="C25" s="11">
        <v>20.0</v>
      </c>
      <c r="D25" s="11">
        <v>3.0</v>
      </c>
      <c r="E25" s="12">
        <f t="shared" ref="E25:E26" si="5">sum(D25*C25)</f>
        <v>60</v>
      </c>
      <c r="F25" s="1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>
      <c r="A26" s="1"/>
      <c r="B26" s="10" t="s">
        <v>44</v>
      </c>
      <c r="C26" s="11">
        <v>30.0</v>
      </c>
      <c r="D26" s="11">
        <v>1.0</v>
      </c>
      <c r="E26" s="12">
        <f t="shared" si="5"/>
        <v>30</v>
      </c>
      <c r="F26" s="1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>
      <c r="A27" s="1"/>
      <c r="B27" s="10" t="s">
        <v>45</v>
      </c>
      <c r="C27" s="11">
        <v>20.0</v>
      </c>
      <c r="D27" s="11">
        <v>1.0</v>
      </c>
      <c r="E27" s="15">
        <f t="shared" ref="E27:E28" si="6">SUM(D27*C27)</f>
        <v>20</v>
      </c>
      <c r="F27" s="1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>
      <c r="A28" s="1"/>
      <c r="B28" s="10" t="s">
        <v>34</v>
      </c>
      <c r="C28" s="11">
        <v>10.0</v>
      </c>
      <c r="D28" s="11">
        <v>1.0</v>
      </c>
      <c r="E28" s="15">
        <f t="shared" si="6"/>
        <v>10</v>
      </c>
      <c r="F28" s="1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>
      <c r="A29" s="1"/>
      <c r="B29" s="16"/>
      <c r="C29" s="1"/>
      <c r="D29" s="1"/>
      <c r="E29" s="17">
        <f>SUM(E19:E28)</f>
        <v>690</v>
      </c>
      <c r="F29" s="18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>
      <c r="A30" s="1"/>
      <c r="B30" s="2" t="s">
        <v>27</v>
      </c>
      <c r="C30" s="3"/>
      <c r="D30" s="3"/>
      <c r="E30" s="4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>
      <c r="A31" s="1"/>
      <c r="B31" s="6" t="s">
        <v>20</v>
      </c>
      <c r="C31" s="7" t="s">
        <v>21</v>
      </c>
      <c r="D31" s="7" t="s">
        <v>22</v>
      </c>
      <c r="E31" s="8" t="s">
        <v>23</v>
      </c>
      <c r="F31" s="1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>
      <c r="A32" s="1"/>
      <c r="B32" s="10" t="s">
        <v>24</v>
      </c>
      <c r="C32" s="11">
        <v>15.0</v>
      </c>
      <c r="D32" s="11">
        <v>11.0</v>
      </c>
      <c r="E32" s="15">
        <f t="shared" ref="E32:E33" si="7">SUM(D32*C32)</f>
        <v>165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>
      <c r="A33" s="1"/>
      <c r="B33" s="10" t="s">
        <v>25</v>
      </c>
      <c r="C33" s="11">
        <v>20.0</v>
      </c>
      <c r="D33" s="11">
        <v>12.0</v>
      </c>
      <c r="E33" s="15">
        <f t="shared" si="7"/>
        <v>240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>
      <c r="A34" s="1"/>
      <c r="B34" s="10" t="s">
        <v>37</v>
      </c>
      <c r="C34" s="11">
        <v>30.0</v>
      </c>
      <c r="D34" s="11">
        <v>1.0</v>
      </c>
      <c r="E34" s="12">
        <f t="shared" ref="E34:E35" si="8">sum(D34*C34)</f>
        <v>30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>
      <c r="A35" s="1"/>
      <c r="B35" s="10" t="s">
        <v>15</v>
      </c>
      <c r="C35" s="11">
        <v>30.0</v>
      </c>
      <c r="D35" s="11">
        <v>1.0</v>
      </c>
      <c r="E35" s="12">
        <f t="shared" si="8"/>
        <v>30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>
      <c r="A36" s="1"/>
      <c r="B36" s="10" t="s">
        <v>39</v>
      </c>
      <c r="C36" s="11">
        <v>45.0</v>
      </c>
      <c r="D36" s="11">
        <v>1.0</v>
      </c>
      <c r="E36" s="15">
        <f t="shared" ref="E36:E37" si="9">SUM(D36*C36)</f>
        <v>45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>
      <c r="A37" s="1"/>
      <c r="B37" s="10" t="s">
        <v>42</v>
      </c>
      <c r="C37" s="11">
        <v>60.0</v>
      </c>
      <c r="D37" s="11">
        <v>1.0</v>
      </c>
      <c r="E37" s="15">
        <f t="shared" si="9"/>
        <v>60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>
      <c r="A38" s="1"/>
      <c r="B38" s="10" t="s">
        <v>43</v>
      </c>
      <c r="C38" s="11">
        <v>20.0</v>
      </c>
      <c r="D38" s="11">
        <v>3.0</v>
      </c>
      <c r="E38" s="12">
        <f t="shared" ref="E38:E39" si="10">sum(D38*C38)</f>
        <v>60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>
      <c r="A39" s="1"/>
      <c r="B39" s="10" t="s">
        <v>44</v>
      </c>
      <c r="C39" s="11">
        <v>30.0</v>
      </c>
      <c r="D39" s="11">
        <v>1.0</v>
      </c>
      <c r="E39" s="12">
        <f t="shared" si="10"/>
        <v>30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>
      <c r="A40" s="1"/>
      <c r="B40" s="10" t="s">
        <v>45</v>
      </c>
      <c r="C40" s="11">
        <v>20.0</v>
      </c>
      <c r="D40" s="11">
        <v>1.0</v>
      </c>
      <c r="E40" s="15">
        <f t="shared" ref="E40:E41" si="11">SUM(D40*C40)</f>
        <v>20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>
      <c r="A41" s="1"/>
      <c r="B41" s="10" t="s">
        <v>34</v>
      </c>
      <c r="C41" s="11">
        <v>10.0</v>
      </c>
      <c r="D41" s="11">
        <v>1.0</v>
      </c>
      <c r="E41" s="15">
        <f t="shared" si="11"/>
        <v>10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>
      <c r="A42" s="1"/>
      <c r="B42" s="16"/>
      <c r="C42" s="1"/>
      <c r="D42" s="1"/>
      <c r="E42" s="17">
        <f>SUM(E32:E41)</f>
        <v>690</v>
      </c>
      <c r="F42" s="18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>
      <c r="A43" s="1"/>
      <c r="B43" s="2" t="s">
        <v>28</v>
      </c>
      <c r="C43" s="3"/>
      <c r="D43" s="3"/>
      <c r="E43" s="4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>
      <c r="A44" s="1"/>
      <c r="B44" s="6" t="s">
        <v>20</v>
      </c>
      <c r="C44" s="7" t="s">
        <v>21</v>
      </c>
      <c r="D44" s="7" t="s">
        <v>22</v>
      </c>
      <c r="E44" s="8" t="s">
        <v>23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>
      <c r="A45" s="1"/>
      <c r="B45" s="10" t="s">
        <v>24</v>
      </c>
      <c r="C45" s="11">
        <v>15.0</v>
      </c>
      <c r="D45" s="11">
        <v>2.0</v>
      </c>
      <c r="E45" s="15">
        <f t="shared" ref="E45:E46" si="12">SUM(D45*C45)</f>
        <v>30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>
      <c r="A46" s="1"/>
      <c r="B46" s="10" t="s">
        <v>25</v>
      </c>
      <c r="C46" s="11">
        <v>20.0</v>
      </c>
      <c r="D46" s="11">
        <v>3.0</v>
      </c>
      <c r="E46" s="15">
        <f t="shared" si="12"/>
        <v>60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>
      <c r="A47" s="1"/>
      <c r="B47" s="10" t="s">
        <v>37</v>
      </c>
      <c r="C47" s="11">
        <v>30.0</v>
      </c>
      <c r="D47" s="11">
        <v>0.4</v>
      </c>
      <c r="E47" s="12">
        <f t="shared" ref="E47:E48" si="13">sum(D47*C47)</f>
        <v>12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>
      <c r="A48" s="1"/>
      <c r="B48" s="10" t="s">
        <v>15</v>
      </c>
      <c r="C48" s="11">
        <v>30.0</v>
      </c>
      <c r="D48" s="11">
        <v>0.75</v>
      </c>
      <c r="E48" s="12">
        <f t="shared" si="13"/>
        <v>22.5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>
      <c r="A49" s="1"/>
      <c r="B49" s="10" t="s">
        <v>39</v>
      </c>
      <c r="C49" s="11">
        <v>45.0</v>
      </c>
      <c r="D49" s="11">
        <v>0.25</v>
      </c>
      <c r="E49" s="15">
        <f t="shared" ref="E49:E50" si="14">SUM(D49*C49)</f>
        <v>11.25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>
      <c r="A50" s="1"/>
      <c r="B50" s="10" t="s">
        <v>42</v>
      </c>
      <c r="C50" s="11">
        <v>60.0</v>
      </c>
      <c r="D50" s="11">
        <v>0.5</v>
      </c>
      <c r="E50" s="15">
        <f t="shared" si="14"/>
        <v>30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>
      <c r="A51" s="1"/>
      <c r="B51" s="10" t="s">
        <v>43</v>
      </c>
      <c r="C51" s="11">
        <v>20.0</v>
      </c>
      <c r="D51" s="11">
        <v>0.75</v>
      </c>
      <c r="E51" s="12">
        <f t="shared" ref="E51:E52" si="15">sum(D51*C51)</f>
        <v>15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>
      <c r="A52" s="1"/>
      <c r="B52" s="10" t="s">
        <v>44</v>
      </c>
      <c r="C52" s="11">
        <v>30.0</v>
      </c>
      <c r="D52" s="11">
        <v>0.5</v>
      </c>
      <c r="E52" s="12">
        <f t="shared" si="15"/>
        <v>15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>
      <c r="A53" s="1"/>
      <c r="B53" s="10" t="s">
        <v>45</v>
      </c>
      <c r="C53" s="11">
        <v>20.0</v>
      </c>
      <c r="D53" s="11">
        <v>0.25</v>
      </c>
      <c r="E53" s="15">
        <f t="shared" ref="E53:E54" si="16">SUM(D53*C53)</f>
        <v>5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>
      <c r="A54" s="1"/>
      <c r="B54" s="10" t="s">
        <v>34</v>
      </c>
      <c r="C54" s="11">
        <v>10.0</v>
      </c>
      <c r="D54" s="11">
        <v>0.05</v>
      </c>
      <c r="E54" s="15">
        <f t="shared" si="16"/>
        <v>0.5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>
      <c r="A55" s="1"/>
      <c r="B55" s="19"/>
      <c r="C55" s="20"/>
      <c r="D55" s="20"/>
      <c r="E55" s="21">
        <f>SUM(E45:E54)</f>
        <v>201.25</v>
      </c>
      <c r="F55" s="18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</sheetData>
  <mergeCells count="11">
    <mergeCell ref="B1:E1"/>
    <mergeCell ref="B17:E17"/>
    <mergeCell ref="B30:E30"/>
    <mergeCell ref="B43:E43"/>
    <mergeCell ref="G1:H1"/>
    <mergeCell ref="G2:H2"/>
    <mergeCell ref="G3:H3"/>
    <mergeCell ref="G4:H4"/>
    <mergeCell ref="G5:H5"/>
    <mergeCell ref="G6:H6"/>
    <mergeCell ref="G7:H7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14"/>
    <col customWidth="1" min="2" max="2" width="20.86"/>
    <col customWidth="1" min="3" max="3" width="13.29"/>
    <col customWidth="1" min="4" max="5" width="13.43"/>
    <col customWidth="1" min="6" max="6" width="9.14"/>
  </cols>
  <sheetData>
    <row r="1">
      <c r="A1" s="1"/>
      <c r="B1" s="2" t="s">
        <v>0</v>
      </c>
      <c r="C1" s="3"/>
      <c r="D1" s="3"/>
      <c r="E1" s="4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>
      <c r="A2" s="1"/>
      <c r="B2" s="6" t="s">
        <v>2</v>
      </c>
      <c r="C2" s="7" t="s">
        <v>3</v>
      </c>
      <c r="D2" s="7" t="s">
        <v>4</v>
      </c>
      <c r="E2" s="8" t="s">
        <v>5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>
      <c r="A3" s="1"/>
      <c r="B3" s="10" t="s">
        <v>24</v>
      </c>
      <c r="C3" s="11">
        <v>11.0</v>
      </c>
      <c r="D3" s="11">
        <v>11.0</v>
      </c>
      <c r="E3" s="12">
        <v>6.0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>
      <c r="A4" s="1"/>
      <c r="B4" s="10" t="s">
        <v>25</v>
      </c>
      <c r="C4" s="25">
        <v>6.0</v>
      </c>
      <c r="D4" s="25">
        <v>6.0</v>
      </c>
      <c r="E4" s="26">
        <v>4.0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>
      <c r="A5" s="1"/>
      <c r="B5" s="27" t="s">
        <v>46</v>
      </c>
      <c r="C5" s="28">
        <v>10.0</v>
      </c>
      <c r="D5" s="25">
        <v>10.0</v>
      </c>
      <c r="E5" s="26">
        <v>10.0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>
      <c r="A6" s="1"/>
      <c r="B6" s="10" t="s">
        <v>47</v>
      </c>
      <c r="C6" s="14">
        <v>1.0</v>
      </c>
      <c r="D6" s="11">
        <v>1.0</v>
      </c>
      <c r="E6" s="12">
        <v>1.0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>
      <c r="A7" s="1"/>
      <c r="B7" s="10" t="s">
        <v>26</v>
      </c>
      <c r="C7" s="14">
        <v>0.0</v>
      </c>
      <c r="D7" s="11">
        <v>0.0</v>
      </c>
      <c r="E7" s="12">
        <v>0.0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>
      <c r="A8" s="1"/>
      <c r="B8" s="10" t="s">
        <v>15</v>
      </c>
      <c r="C8" s="11">
        <v>1.0</v>
      </c>
      <c r="D8" s="11">
        <v>1.0</v>
      </c>
      <c r="E8" s="12">
        <v>1.0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>
      <c r="A9" s="1"/>
      <c r="B9" s="6" t="s">
        <v>18</v>
      </c>
      <c r="C9" s="7">
        <f t="shared" ref="C9:E9" si="1">SUM(C3:C8)</f>
        <v>29</v>
      </c>
      <c r="D9" s="7">
        <f t="shared" si="1"/>
        <v>29</v>
      </c>
      <c r="E9" s="8">
        <f t="shared" si="1"/>
        <v>22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>
      <c r="A10" s="1"/>
      <c r="B10" s="2" t="s">
        <v>19</v>
      </c>
      <c r="C10" s="3"/>
      <c r="D10" s="3"/>
      <c r="E10" s="4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>
      <c r="A11" s="1"/>
      <c r="B11" s="6" t="s">
        <v>20</v>
      </c>
      <c r="C11" s="7" t="s">
        <v>21</v>
      </c>
      <c r="D11" s="7" t="s">
        <v>22</v>
      </c>
      <c r="E11" s="8" t="s">
        <v>23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>
      <c r="A12" s="1"/>
      <c r="B12" s="10" t="s">
        <v>24</v>
      </c>
      <c r="C12" s="11">
        <v>15.0</v>
      </c>
      <c r="D12" s="1">
        <f>SUM(C3)</f>
        <v>11</v>
      </c>
      <c r="E12" s="15">
        <f t="shared" ref="E12:E15" si="2">SUM(D12*C12)</f>
        <v>165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>
      <c r="A13" s="1"/>
      <c r="B13" s="10" t="s">
        <v>25</v>
      </c>
      <c r="C13" s="11">
        <v>15.0</v>
      </c>
      <c r="D13" s="25">
        <v>6.0</v>
      </c>
      <c r="E13" s="15">
        <f t="shared" si="2"/>
        <v>90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>
      <c r="A14" s="1"/>
      <c r="B14" s="27" t="s">
        <v>46</v>
      </c>
      <c r="C14" s="25">
        <v>5.0</v>
      </c>
      <c r="D14" s="25">
        <v>10.0</v>
      </c>
      <c r="E14" s="15">
        <f t="shared" si="2"/>
        <v>50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>
      <c r="A15" s="1"/>
      <c r="B15" s="10" t="s">
        <v>47</v>
      </c>
      <c r="C15" s="11">
        <v>20.0</v>
      </c>
      <c r="D15" s="11">
        <v>1.0</v>
      </c>
      <c r="E15" s="15">
        <f t="shared" si="2"/>
        <v>20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>
      <c r="A16" s="1"/>
      <c r="B16" s="10" t="s">
        <v>26</v>
      </c>
      <c r="C16" s="11">
        <v>60.0</v>
      </c>
      <c r="D16" s="11">
        <v>0.0</v>
      </c>
      <c r="E16" s="12">
        <f t="shared" ref="E16:E17" si="3">sum(D16*C16)</f>
        <v>0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>
      <c r="A17" s="1"/>
      <c r="B17" s="10" t="s">
        <v>15</v>
      </c>
      <c r="C17" s="11">
        <v>30.0</v>
      </c>
      <c r="D17" s="11">
        <v>0.0</v>
      </c>
      <c r="E17" s="12">
        <f t="shared" si="3"/>
        <v>0</v>
      </c>
      <c r="F17" s="1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>
      <c r="A18" s="1"/>
      <c r="B18" s="16"/>
      <c r="C18" s="1"/>
      <c r="D18" s="1"/>
      <c r="E18" s="17">
        <f>SUM(E12:E17)</f>
        <v>325</v>
      </c>
      <c r="F18" s="18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>
      <c r="A19" s="1"/>
      <c r="B19" s="2" t="s">
        <v>27</v>
      </c>
      <c r="C19" s="3"/>
      <c r="D19" s="3"/>
      <c r="E19" s="4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>
      <c r="A20" s="1"/>
      <c r="B20" s="6" t="s">
        <v>20</v>
      </c>
      <c r="C20" s="7" t="s">
        <v>21</v>
      </c>
      <c r="D20" s="7" t="s">
        <v>22</v>
      </c>
      <c r="E20" s="8" t="s">
        <v>23</v>
      </c>
      <c r="F20" s="1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>
      <c r="A21" s="1"/>
      <c r="B21" s="27" t="s">
        <v>24</v>
      </c>
      <c r="C21" s="25">
        <v>15.0</v>
      </c>
      <c r="D21" s="25">
        <v>11.0</v>
      </c>
      <c r="E21" s="15">
        <f t="shared" ref="E21:E24" si="4">SUM(D21*C21)</f>
        <v>165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>
      <c r="A22" s="1"/>
      <c r="B22" s="27" t="s">
        <v>25</v>
      </c>
      <c r="C22" s="25">
        <v>15.0</v>
      </c>
      <c r="D22" s="25">
        <v>6.0</v>
      </c>
      <c r="E22" s="15">
        <f t="shared" si="4"/>
        <v>90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>
      <c r="A23" s="1"/>
      <c r="B23" s="27" t="s">
        <v>46</v>
      </c>
      <c r="C23" s="25">
        <v>5.0</v>
      </c>
      <c r="D23" s="25">
        <v>10.0</v>
      </c>
      <c r="E23" s="15">
        <f t="shared" si="4"/>
        <v>50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>
      <c r="A24" s="1"/>
      <c r="B24" s="27" t="s">
        <v>47</v>
      </c>
      <c r="C24" s="25">
        <v>20.0</v>
      </c>
      <c r="D24" s="25">
        <v>1.0</v>
      </c>
      <c r="E24" s="15">
        <f t="shared" si="4"/>
        <v>20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>
      <c r="A25" s="1"/>
      <c r="B25" s="27" t="s">
        <v>26</v>
      </c>
      <c r="C25" s="25">
        <v>60.0</v>
      </c>
      <c r="D25" s="25">
        <v>0.0</v>
      </c>
      <c r="E25" s="12">
        <f t="shared" ref="E25:E26" si="5">sum(D25*C25)</f>
        <v>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>
      <c r="A26" s="1"/>
      <c r="B26" s="27" t="s">
        <v>15</v>
      </c>
      <c r="C26" s="25">
        <v>30.0</v>
      </c>
      <c r="D26" s="25">
        <v>0.0</v>
      </c>
      <c r="E26" s="12">
        <f t="shared" si="5"/>
        <v>0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>
      <c r="A27" s="1"/>
      <c r="B27" s="16"/>
      <c r="C27" s="1"/>
      <c r="D27" s="1"/>
      <c r="E27" s="17">
        <f>SUM(E21:E26)</f>
        <v>325</v>
      </c>
      <c r="F27" s="18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>
      <c r="A28" s="1"/>
      <c r="B28" s="2" t="s">
        <v>28</v>
      </c>
      <c r="C28" s="3"/>
      <c r="D28" s="3"/>
      <c r="E28" s="4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>
      <c r="A29" s="1"/>
      <c r="B29" s="6" t="s">
        <v>20</v>
      </c>
      <c r="C29" s="7" t="s">
        <v>21</v>
      </c>
      <c r="D29" s="7" t="s">
        <v>22</v>
      </c>
      <c r="E29" s="8" t="s">
        <v>23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>
      <c r="A30" s="1"/>
      <c r="B30" s="27" t="s">
        <v>24</v>
      </c>
      <c r="C30" s="25">
        <v>15.0</v>
      </c>
      <c r="D30" s="25">
        <v>6.0</v>
      </c>
      <c r="E30" s="15">
        <f t="shared" ref="E30:E33" si="6">SUM(D30*C30)</f>
        <v>90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>
      <c r="A31" s="1"/>
      <c r="B31" s="27" t="s">
        <v>25</v>
      </c>
      <c r="C31" s="25">
        <v>15.0</v>
      </c>
      <c r="D31" s="25">
        <v>4.0</v>
      </c>
      <c r="E31" s="15">
        <f t="shared" si="6"/>
        <v>60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>
      <c r="A32" s="1"/>
      <c r="B32" s="27" t="s">
        <v>47</v>
      </c>
      <c r="C32" s="25">
        <v>20.0</v>
      </c>
      <c r="D32" s="25">
        <v>1.0</v>
      </c>
      <c r="E32" s="15">
        <f t="shared" si="6"/>
        <v>20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>
      <c r="A33" s="1"/>
      <c r="B33" s="27" t="s">
        <v>46</v>
      </c>
      <c r="C33" s="25">
        <v>5.0</v>
      </c>
      <c r="D33" s="25">
        <v>10.0</v>
      </c>
      <c r="E33" s="15">
        <f t="shared" si="6"/>
        <v>50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>
      <c r="A34" s="1"/>
      <c r="B34" s="27" t="s">
        <v>26</v>
      </c>
      <c r="C34" s="25">
        <v>60.0</v>
      </c>
      <c r="D34" s="25">
        <v>0.0</v>
      </c>
      <c r="E34" s="12">
        <f t="shared" ref="E34:E35" si="7">sum(D34*C34)</f>
        <v>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>
      <c r="A35" s="1"/>
      <c r="B35" s="27" t="s">
        <v>15</v>
      </c>
      <c r="C35" s="25">
        <v>30.0</v>
      </c>
      <c r="D35" s="25">
        <v>0.0</v>
      </c>
      <c r="E35" s="12">
        <f t="shared" si="7"/>
        <v>0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>
      <c r="A36" s="1"/>
      <c r="B36" s="19"/>
      <c r="C36" s="20"/>
      <c r="D36" s="20"/>
      <c r="E36" s="21">
        <f>SUM(E30:E35)</f>
        <v>220</v>
      </c>
      <c r="F36" s="18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>
      <c r="A38" s="1"/>
      <c r="B38" s="13" t="s">
        <v>1</v>
      </c>
      <c r="C38" s="4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>
      <c r="A39" s="1"/>
      <c r="B39" s="29" t="s">
        <v>6</v>
      </c>
      <c r="C39" s="30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>
      <c r="A40" s="1"/>
      <c r="B40" s="31">
        <f>sum(E18/60)</f>
        <v>5.416666667</v>
      </c>
      <c r="C40" s="30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>
      <c r="A41" s="1"/>
      <c r="B41" s="29" t="s">
        <v>9</v>
      </c>
      <c r="C41" s="30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>
      <c r="A42" s="1"/>
      <c r="B42" s="31">
        <f>sum(E27/60)</f>
        <v>5.416666667</v>
      </c>
      <c r="C42" s="30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>
      <c r="A43" s="1"/>
      <c r="B43" s="29" t="s">
        <v>12</v>
      </c>
      <c r="C43" s="30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>
      <c r="A44" s="1"/>
      <c r="B44" s="31">
        <f>sum(E36/60)</f>
        <v>3.666666667</v>
      </c>
      <c r="C44" s="30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</sheetData>
  <mergeCells count="11">
    <mergeCell ref="B39:C39"/>
    <mergeCell ref="B40:C40"/>
    <mergeCell ref="B41:C41"/>
    <mergeCell ref="B42:C42"/>
    <mergeCell ref="B43:C43"/>
    <mergeCell ref="B44:C44"/>
    <mergeCell ref="B1:E1"/>
    <mergeCell ref="B10:E10"/>
    <mergeCell ref="B19:E19"/>
    <mergeCell ref="B28:E28"/>
    <mergeCell ref="B38:C38"/>
  </mergeCells>
  <drawing r:id="rId1"/>
</worksheet>
</file>